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_AFFAIRES\918_CHAL_PLATEAU_CONSULTATION\02_DCE\CVS\0_PIECES ECRITES\"/>
    </mc:Choice>
  </mc:AlternateContent>
  <xr:revisionPtr revIDLastSave="0" documentId="13_ncr:1_{F4A4DA61-E7AB-4702-B5A9-694330FFB5EE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DPGF CVS" sheetId="4" r:id="rId1"/>
  </sheets>
  <definedNames>
    <definedName name="_xlnm.Print_Titles" localSheetId="0">'DPGF CVS'!$1:$4</definedName>
    <definedName name="_xlnm.Print_Area" localSheetId="0">'DPGF CVS'!$A$1:$F$91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4" l="1"/>
  <c r="F66" i="4"/>
  <c r="F11" i="4"/>
  <c r="E89" i="4" l="1"/>
  <c r="F89" i="4" s="1"/>
  <c r="E90" i="4"/>
  <c r="F90" i="4" s="1"/>
  <c r="F87" i="4"/>
  <c r="F88" i="4"/>
  <c r="F86" i="4"/>
  <c r="D47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9" i="4"/>
  <c r="F50" i="4"/>
  <c r="F51" i="4"/>
  <c r="F52" i="4"/>
  <c r="F91" i="4" l="1"/>
  <c r="B72" i="4" l="1"/>
  <c r="F47" i="4" l="1"/>
  <c r="F10" i="4"/>
  <c r="F9" i="4"/>
  <c r="F53" i="4" l="1"/>
  <c r="F70" i="4" s="1"/>
  <c r="F82" i="4" l="1"/>
  <c r="F81" i="4" l="1"/>
  <c r="F83" i="4" s="1"/>
  <c r="B70" i="4" l="1"/>
  <c r="F72" i="4" l="1"/>
  <c r="F74" i="4" s="1"/>
  <c r="F75" i="4" l="1"/>
  <c r="F77" i="4" s="1"/>
</calcChain>
</file>

<file path=xl/sharedStrings.xml><?xml version="1.0" encoding="utf-8"?>
<sst xmlns="http://schemas.openxmlformats.org/spreadsheetml/2006/main" count="138" uniqueCount="80">
  <si>
    <t>Désignation-Description</t>
  </si>
  <si>
    <t>U</t>
  </si>
  <si>
    <t>Qté.</t>
  </si>
  <si>
    <t>Prix total € H.T.</t>
  </si>
  <si>
    <t>ens</t>
  </si>
  <si>
    <t>TOTAL EN EUROS HORS TAXES</t>
  </si>
  <si>
    <t>TVA</t>
  </si>
  <si>
    <t>TOTAL EN EUROS TOUTES TAXES COMPRISES</t>
  </si>
  <si>
    <t>u</t>
  </si>
  <si>
    <t>DIVERS</t>
  </si>
  <si>
    <t>Etudes et plans d'éxécution</t>
  </si>
  <si>
    <t xml:space="preserve">Frais de chantier </t>
  </si>
  <si>
    <t>Prix Unit. € H.T.</t>
  </si>
  <si>
    <t>D.O.E.</t>
  </si>
  <si>
    <t>BORDEREAU DE PRIX</t>
  </si>
  <si>
    <t>NB</t>
  </si>
  <si>
    <t>Raccordements électriques sur attentes électricien</t>
  </si>
  <si>
    <t>Ce cadre de bordereau correspond au CCTP, avec notamment les mêmes numérotations de chapitre et le même ordre de description. Le CCTP décrit les prestatations exactes à chiffrer. Les formules de calculs sont sous responsabilitées de l'entreprise.</t>
  </si>
  <si>
    <t>Manchettes d'étanchéité à l'air des réseaux</t>
  </si>
  <si>
    <t>Repérage des réseaux, compteurs, vannes etc.</t>
  </si>
  <si>
    <t>Tous essais, réglages, mises service, mesures</t>
  </si>
  <si>
    <t>Rinçage des installations</t>
  </si>
  <si>
    <t>SOUS-TOTAL DIVERS</t>
  </si>
  <si>
    <t>PM</t>
  </si>
  <si>
    <t>SOUS-TOTAL 6</t>
  </si>
  <si>
    <t>6.3</t>
  </si>
  <si>
    <t>Mono-Split Local Serveur</t>
  </si>
  <si>
    <t>- Mitsubishi MSY-TP35VF / Monophasé / R32</t>
  </si>
  <si>
    <t>CHAUFFAGE ET RAFRAICHISSEMENT</t>
  </si>
  <si>
    <t>Système Thermodynamique 3 Tubes</t>
  </si>
  <si>
    <t>6.3.1 Unité Extérieure</t>
  </si>
  <si>
    <t>- PURY-P350YNW A1</t>
  </si>
  <si>
    <t>Cheminement des réseaux frigorifiques et/ou électriques sur chemin de câbles capotés en extérieur y compris fourniture, pose, supportage, fourniture des indications, tout accessoire et toute sujétion conformément au CCTP</t>
  </si>
  <si>
    <t>Cheminement des réseaux frigorifiques et/ou électriques sur chemin de câbles en intérieur y compris fourniture, pose, supportage, tout accessoire et toute sujétion conformément au CCTP</t>
  </si>
  <si>
    <t>Liaisons frigorifiques en tube cuivre qualité frigorifique préisolé y compris tout accessoire, fourniture, pose sous fourreaux entérrés, pose sur chemins de câbles, raccordements et toute sujétion conformément au CCTP</t>
  </si>
  <si>
    <t>Boîtier de sélection y compris fourniture, pose, tous raccordements, évacuation des condensats complète avec siphon, tout accessoire et toute sujétion conformément au CCTP</t>
  </si>
  <si>
    <t>Raccordement électrique du groupe extérieur sur attente électricien y compris coupure de proximité, tout accessoire et toute sujétion conformément au CCTP</t>
  </si>
  <si>
    <t>Raccordement électrique du traçage électrique sur attente électricien y compris coupure de proximité, tout accessoire et toute sujétion conformément au CCTP</t>
  </si>
  <si>
    <t>Raccordement électrique des boitiers de sélections sur attente électricien y compris tout accessoire et toute sujétion conformément au CCTP</t>
  </si>
  <si>
    <t>Raccordement électrique des unités intérieures sur attentes électricien y compris tout accessoire et toute sujétion conformément au CCTP</t>
  </si>
  <si>
    <t>Fourreauttage et câblage de l'ensemble des liaisons de régulation y compris tout accessoire et toute sujétion conformément au CCTP</t>
  </si>
  <si>
    <t>Mise en service complète de l'ensemble de l'instalation de production et d'émission</t>
  </si>
  <si>
    <t>6.3.2 Supportages Et Cheminements</t>
  </si>
  <si>
    <t>Supportage anti-vibratile complet du groupe extérieur y compris fourniture, pose, bac à condensats, traçage électrique, fourniture des indications, tout accessoire et toute sujétion conformément au CCTP</t>
  </si>
  <si>
    <t>6.3.3 Circuit Frigorifique</t>
  </si>
  <si>
    <t>6.3.4 Boitier De Sélection</t>
  </si>
  <si>
    <t>- CMB-M108V-KB1</t>
  </si>
  <si>
    <t>6.3.5 Unités Intérieures</t>
  </si>
  <si>
    <t>Unité intérieure type cassette 600x600mm en faux-plafond y compris fourniture, pose, tous raccordements, évacuation des condensats complète avec siphon, tout accessoire et toute sujétion conformément au CCTP</t>
  </si>
  <si>
    <t>- PLFY-P15 VFM-E</t>
  </si>
  <si>
    <t>- PLFY-P20 VFM-E</t>
  </si>
  <si>
    <t>- PLFY-P25 VFM-E</t>
  </si>
  <si>
    <t>- PLFY-P32 VFM-E</t>
  </si>
  <si>
    <t>Unité intérieure type murale y compris fourniture, pose, tous raccordements, évacuation des condensats complète avec siphon, tout accessoire et toute sujétion conformément au CCTP</t>
  </si>
  <si>
    <t>- PKFY-P15 VKM-E</t>
  </si>
  <si>
    <t>- PKFY-P25 VKM-E</t>
  </si>
  <si>
    <t>6.3.6 Régulation</t>
  </si>
  <si>
    <t>Télécommande filaire y compris fourniture, pose, câblage, raccordement, tout accessoire et toute sujétion conformément au CCTP</t>
  </si>
  <si>
    <t>6.3.7 Commande Centralisée Tactile</t>
  </si>
  <si>
    <t>6.3.8 Electricité</t>
  </si>
  <si>
    <t>6.3.9 Mise Œuvre Et Garantie</t>
  </si>
  <si>
    <t>- CMB-M1012V-JA1</t>
  </si>
  <si>
    <t>- PURY-P200YNW A1</t>
  </si>
  <si>
    <t>- Liaisons frigorifique</t>
  </si>
  <si>
    <t>-1</t>
  </si>
  <si>
    <t>Mise en place d'un système thermodynamique 3 tubes avec deux unités extérieures apportant sécurité et redondance y compris fourniture, pose, supportage, liaisons frigorifiques double, bôitier de sélection, raccordements, tout accessoire et toute sujétion</t>
  </si>
  <si>
    <t>Système Thermodynamique Avec Deux Unités Extérieures Indépendantes</t>
  </si>
  <si>
    <t>PSE 1</t>
  </si>
  <si>
    <t>Prestation Supplémentaire Eventuelle</t>
  </si>
  <si>
    <t>Sous-Total PSE 1</t>
  </si>
  <si>
    <t>Sous-Total PSE 2</t>
  </si>
  <si>
    <t>PSE 2</t>
  </si>
  <si>
    <t>Fourniture et pose d'une commande centralisée en gestion du système de climatisation AE-200 y compris raccordement, licence gestion énergétique, tout accessoire et toute sujétion conformément au CCTP</t>
  </si>
  <si>
    <t>Unité extérieure 3 tubes de climatisation y compris fourniture, livraison, pose, tout accessoires et toute sujétion conformément au CCTP</t>
  </si>
  <si>
    <t>Visite sur site pour apprécier l'ampleur des travaux</t>
  </si>
  <si>
    <t>Raccordement électrique de la commande centralisée sur attentes électricien y compris tout accessoire et toute sujétion conformément au CCTP</t>
  </si>
  <si>
    <t>Mise en place d'un système de climatisation du local serveur avec fourniture et pose d'un ensemble Mono-split à détente direct. Groupe extérieur en toiture avec système antivibratile, sectionneur de sécurité électrique, raccordements, unité intérieure murale, télécommande filaire. Fourniture des indications pour liaisons frigorifiques.
Tout accessoire et toute sujétion</t>
  </si>
  <si>
    <t>Manutention pour pose de l'unité extérieure en toiture y compris tout accessoires et toute sujétion (bâtiment en R+7)</t>
  </si>
  <si>
    <t>RECAPITULATIF CHAUFFAGE RAFRAICHISSEMENT</t>
  </si>
  <si>
    <t>Reprise du flocage En cas de déterioration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</si>
</sst>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&quot;[$€-40C];[Red]&quot;-&quot;#,##0.00&quot; &quot;[$€-40C]"/>
    <numFmt numFmtId="165" formatCode="#,##0.00\ &quot;€&quot;"/>
    <numFmt numFmtId="166" formatCode="_ * #,##0.00_ \ [$€-1]_ ;_ * \-#,##0.00\ \ [$€-1]_ ;_ * &quot;-&quot;??_ \ [$€-1]_ ;_ @_ "/>
  </numFmts>
  <fonts count="20" x14ac:knownFonts="1">
    <font>
      <sz val="11"/>
      <color theme="1"/>
      <name val="Trebuchet MS"/>
      <family val="2"/>
    </font>
    <font>
      <sz val="10"/>
      <name val="Trebuchet MS"/>
      <family val="2"/>
    </font>
    <font>
      <b/>
      <i/>
      <sz val="16"/>
      <color theme="1"/>
      <name val="Trebuchet MS"/>
      <family val="2"/>
    </font>
    <font>
      <b/>
      <i/>
      <u/>
      <sz val="11"/>
      <color theme="1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  <font>
      <b/>
      <u/>
      <sz val="10"/>
      <name val="Trebuchet MS"/>
      <family val="2"/>
    </font>
    <font>
      <sz val="11"/>
      <name val="Calibri"/>
      <family val="2"/>
      <scheme val="minor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sz val="12"/>
      <name val="Trebuchet MS"/>
      <family val="2"/>
    </font>
    <font>
      <i/>
      <sz val="10"/>
      <name val="Trebuchet MS"/>
      <family val="2"/>
    </font>
    <font>
      <sz val="11"/>
      <color theme="1"/>
      <name val="Trebuchet MS"/>
      <family val="2"/>
    </font>
    <font>
      <sz val="9"/>
      <name val="Arial"/>
      <family val="2"/>
    </font>
    <font>
      <sz val="9"/>
      <name val="Trebuchet MS"/>
      <family val="2"/>
    </font>
    <font>
      <u/>
      <sz val="9"/>
      <name val="Trebuchet MS"/>
      <family val="2"/>
    </font>
    <font>
      <b/>
      <sz val="9"/>
      <name val="Trebuchet MS"/>
      <family val="2"/>
    </font>
    <font>
      <u/>
      <sz val="9"/>
      <color indexed="17"/>
      <name val="Trebuchet MS"/>
      <family val="2"/>
    </font>
    <font>
      <b/>
      <sz val="9"/>
      <color indexed="17"/>
      <name val="Trebuchet MS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  <xf numFmtId="44" fontId="13" fillId="0" borderId="0" applyFont="0" applyFill="0" applyBorder="0" applyAlignment="0" applyProtection="0"/>
  </cellStyleXfs>
  <cellXfs count="83">
    <xf numFmtId="0" fontId="0" fillId="0" borderId="0" xfId="0"/>
    <xf numFmtId="0" fontId="1" fillId="0" borderId="4" xfId="0" applyFont="1" applyBorder="1" applyAlignment="1">
      <alignment vertical="center" wrapText="1"/>
    </xf>
    <xf numFmtId="0" fontId="1" fillId="0" borderId="4" xfId="0" quotePrefix="1" applyFont="1" applyBorder="1" applyAlignment="1">
      <alignment vertical="center" wrapText="1"/>
    </xf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left" vertical="center"/>
    </xf>
    <xf numFmtId="0" fontId="5" fillId="0" borderId="4" xfId="0" quotePrefix="1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2" fillId="0" borderId="4" xfId="0" quotePrefix="1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top"/>
    </xf>
    <xf numFmtId="0" fontId="5" fillId="0" borderId="4" xfId="0" quotePrefix="1" applyFont="1" applyBorder="1" applyAlignment="1">
      <alignment horizontal="left" vertical="top" wrapText="1"/>
    </xf>
    <xf numFmtId="0" fontId="11" fillId="0" borderId="0" xfId="0" applyFont="1" applyAlignment="1">
      <alignment vertical="top"/>
    </xf>
    <xf numFmtId="0" fontId="4" fillId="0" borderId="4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4" xfId="0" applyFont="1" applyBorder="1" applyAlignment="1">
      <alignment horizontal="left" vertical="top"/>
    </xf>
    <xf numFmtId="0" fontId="1" fillId="0" borderId="4" xfId="0" quotePrefix="1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vertical="top" wrapText="1"/>
    </xf>
    <xf numFmtId="0" fontId="1" fillId="0" borderId="1" xfId="0" quotePrefix="1" applyFont="1" applyBorder="1" applyAlignment="1">
      <alignment vertical="center" wrapText="1"/>
    </xf>
    <xf numFmtId="0" fontId="12" fillId="0" borderId="1" xfId="0" quotePrefix="1" applyFont="1" applyBorder="1" applyAlignment="1">
      <alignment vertical="top" wrapText="1"/>
    </xf>
    <xf numFmtId="10" fontId="11" fillId="0" borderId="6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center" vertical="center"/>
    </xf>
    <xf numFmtId="0" fontId="12" fillId="0" borderId="0" xfId="0" quotePrefix="1" applyFont="1" applyAlignment="1">
      <alignment vertical="top" wrapText="1"/>
    </xf>
    <xf numFmtId="0" fontId="4" fillId="0" borderId="10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/>
    </xf>
    <xf numFmtId="165" fontId="1" fillId="0" borderId="7" xfId="0" applyNumberFormat="1" applyFont="1" applyBorder="1" applyAlignment="1">
      <alignment horizontal="center" vertical="center" wrapText="1"/>
    </xf>
    <xf numFmtId="0" fontId="11" fillId="0" borderId="0" xfId="0" applyFont="1"/>
    <xf numFmtId="164" fontId="1" fillId="0" borderId="2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vertical="top" wrapText="1"/>
    </xf>
    <xf numFmtId="0" fontId="4" fillId="0" borderId="4" xfId="0" quotePrefix="1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 wrapText="1"/>
    </xf>
    <xf numFmtId="0" fontId="1" fillId="0" borderId="11" xfId="0" quotePrefix="1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66" fontId="14" fillId="0" borderId="0" xfId="5" applyNumberFormat="1" applyFont="1" applyBorder="1" applyAlignment="1">
      <alignment horizontal="center" vertical="center"/>
    </xf>
    <xf numFmtId="0" fontId="15" fillId="0" borderId="1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9" fillId="0" borderId="10" xfId="0" applyFont="1" applyBorder="1" applyAlignment="1">
      <alignment horizontal="right" vertical="center"/>
    </xf>
    <xf numFmtId="0" fontId="12" fillId="0" borderId="4" xfId="0" quotePrefix="1" applyFont="1" applyBorder="1" applyAlignment="1">
      <alignment vertical="top" wrapText="1"/>
    </xf>
    <xf numFmtId="0" fontId="1" fillId="0" borderId="4" xfId="0" quotePrefix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</cellXfs>
  <cellStyles count="6">
    <cellStyle name="Heading" xfId="1" xr:uid="{00000000-0005-0000-0000-000000000000}"/>
    <cellStyle name="Heading1" xfId="2" xr:uid="{00000000-0005-0000-0000-000001000000}"/>
    <cellStyle name="Monétaire" xfId="5" builtinId="4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91"/>
  <sheetViews>
    <sheetView showZeros="0" tabSelected="1" view="pageBreakPreview" topLeftCell="A48" zoomScaleNormal="100" zoomScaleSheetLayoutView="100" workbookViewId="0">
      <selection activeCell="A61" sqref="A61:XFD61"/>
    </sheetView>
  </sheetViews>
  <sheetFormatPr baseColWidth="10" defaultColWidth="10.75" defaultRowHeight="15" x14ac:dyDescent="0.3"/>
  <cols>
    <col min="1" max="1" width="4.625" style="22" customWidth="1"/>
    <col min="2" max="2" width="45" style="8" customWidth="1"/>
    <col min="3" max="3" width="3.25" style="10" customWidth="1"/>
    <col min="4" max="4" width="4.875" style="10" customWidth="1"/>
    <col min="5" max="6" width="17.125" style="11" customWidth="1"/>
    <col min="7" max="16384" width="10.75" style="6"/>
  </cols>
  <sheetData>
    <row r="1" spans="1:251" x14ac:dyDescent="0.3">
      <c r="A1" s="9" t="s">
        <v>14</v>
      </c>
      <c r="B1" s="13"/>
    </row>
    <row r="2" spans="1:251" ht="47.25" customHeight="1" x14ac:dyDescent="0.3">
      <c r="A2" s="12" t="s">
        <v>15</v>
      </c>
      <c r="B2" s="82" t="s">
        <v>17</v>
      </c>
      <c r="C2" s="82"/>
      <c r="D2" s="82"/>
      <c r="E2" s="82"/>
      <c r="F2" s="82"/>
    </row>
    <row r="3" spans="1:251" s="7" customFormat="1" x14ac:dyDescent="0.3">
      <c r="A3" s="14"/>
      <c r="B3" s="8"/>
      <c r="C3" s="10"/>
      <c r="D3" s="10"/>
      <c r="E3" s="11"/>
      <c r="F3" s="11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1" s="7" customFormat="1" x14ac:dyDescent="0.3">
      <c r="A4" s="15"/>
      <c r="B4" s="16" t="s">
        <v>0</v>
      </c>
      <c r="C4" s="15" t="s">
        <v>1</v>
      </c>
      <c r="D4" s="15" t="s">
        <v>2</v>
      </c>
      <c r="E4" s="17" t="s">
        <v>12</v>
      </c>
      <c r="F4" s="17" t="s">
        <v>3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1" s="7" customFormat="1" x14ac:dyDescent="0.3">
      <c r="A5" s="18"/>
      <c r="B5" s="18"/>
      <c r="C5" s="5"/>
      <c r="D5" s="5"/>
      <c r="E5" s="3"/>
      <c r="F5" s="3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1" s="7" customFormat="1" x14ac:dyDescent="0.3">
      <c r="A6" s="18">
        <v>6</v>
      </c>
      <c r="B6" s="55" t="s">
        <v>28</v>
      </c>
      <c r="C6" s="5"/>
      <c r="D6" s="5"/>
      <c r="E6" s="3"/>
      <c r="F6" s="3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1" s="7" customFormat="1" x14ac:dyDescent="0.3">
      <c r="A7" s="18" t="s">
        <v>25</v>
      </c>
      <c r="B7" s="55" t="s">
        <v>29</v>
      </c>
      <c r="C7" s="5"/>
      <c r="D7" s="5"/>
      <c r="E7" s="3"/>
      <c r="F7" s="3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1" s="7" customFormat="1" x14ac:dyDescent="0.3">
      <c r="A8" s="4"/>
      <c r="B8" s="32" t="s">
        <v>30</v>
      </c>
      <c r="C8" s="5"/>
      <c r="D8" s="5"/>
      <c r="E8" s="3"/>
      <c r="F8" s="3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</row>
    <row r="9" spans="1:251" s="51" customFormat="1" ht="46.5" customHeight="1" x14ac:dyDescent="0.3">
      <c r="A9" s="50"/>
      <c r="B9" s="56" t="s">
        <v>73</v>
      </c>
      <c r="C9" s="5"/>
      <c r="D9" s="5"/>
      <c r="E9" s="3"/>
      <c r="F9" s="3">
        <f>E9*D9</f>
        <v>0</v>
      </c>
    </row>
    <row r="10" spans="1:251" s="51" customFormat="1" x14ac:dyDescent="0.3">
      <c r="A10" s="50"/>
      <c r="B10" s="58" t="s">
        <v>31</v>
      </c>
      <c r="C10" s="5" t="s">
        <v>4</v>
      </c>
      <c r="D10" s="5">
        <v>1</v>
      </c>
      <c r="E10" s="3"/>
      <c r="F10" s="3">
        <f t="shared" ref="F10:F52" si="0">E10*D10</f>
        <v>0</v>
      </c>
    </row>
    <row r="11" spans="1:251" s="51" customFormat="1" ht="45.75" customHeight="1" x14ac:dyDescent="0.3">
      <c r="A11" s="50"/>
      <c r="B11" s="56" t="s">
        <v>77</v>
      </c>
      <c r="C11" s="5" t="s">
        <v>4</v>
      </c>
      <c r="D11" s="5">
        <v>1</v>
      </c>
      <c r="E11" s="3"/>
      <c r="F11" s="3">
        <f>E11*D11</f>
        <v>0</v>
      </c>
    </row>
    <row r="12" spans="1:251" s="51" customFormat="1" x14ac:dyDescent="0.3">
      <c r="A12" s="50"/>
      <c r="B12" s="68"/>
      <c r="C12" s="5"/>
      <c r="D12" s="5"/>
      <c r="E12" s="3"/>
      <c r="F12" s="3">
        <f t="shared" si="0"/>
        <v>0</v>
      </c>
    </row>
    <row r="13" spans="1:251" s="49" customFormat="1" ht="18" x14ac:dyDescent="0.3">
      <c r="A13" s="47"/>
      <c r="B13" s="48" t="s">
        <v>42</v>
      </c>
      <c r="C13" s="5"/>
      <c r="D13" s="5"/>
      <c r="E13" s="3"/>
      <c r="F13" s="3">
        <f t="shared" si="0"/>
        <v>0</v>
      </c>
    </row>
    <row r="14" spans="1:251" s="51" customFormat="1" ht="60" x14ac:dyDescent="0.3">
      <c r="A14" s="50"/>
      <c r="B14" s="56" t="s">
        <v>43</v>
      </c>
      <c r="C14" s="5" t="s">
        <v>4</v>
      </c>
      <c r="D14" s="5">
        <v>1</v>
      </c>
      <c r="E14" s="3"/>
      <c r="F14" s="3">
        <f t="shared" si="0"/>
        <v>0</v>
      </c>
    </row>
    <row r="15" spans="1:251" s="51" customFormat="1" ht="72.75" customHeight="1" x14ac:dyDescent="0.3">
      <c r="A15" s="50"/>
      <c r="B15" s="56" t="s">
        <v>32</v>
      </c>
      <c r="C15" s="5" t="s">
        <v>4</v>
      </c>
      <c r="D15" s="5">
        <v>1</v>
      </c>
      <c r="E15" s="3"/>
      <c r="F15" s="3">
        <f t="shared" si="0"/>
        <v>0</v>
      </c>
    </row>
    <row r="16" spans="1:251" s="51" customFormat="1" ht="60" x14ac:dyDescent="0.3">
      <c r="A16" s="50"/>
      <c r="B16" s="56" t="s">
        <v>33</v>
      </c>
      <c r="C16" s="5" t="s">
        <v>4</v>
      </c>
      <c r="D16" s="5">
        <v>1</v>
      </c>
      <c r="E16" s="3"/>
      <c r="F16" s="3">
        <f t="shared" si="0"/>
        <v>0</v>
      </c>
    </row>
    <row r="17" spans="1:6" s="51" customFormat="1" x14ac:dyDescent="0.3">
      <c r="A17" s="50"/>
      <c r="B17" s="68"/>
      <c r="C17" s="5"/>
      <c r="D17" s="5"/>
      <c r="E17" s="3"/>
      <c r="F17" s="3">
        <f t="shared" si="0"/>
        <v>0</v>
      </c>
    </row>
    <row r="18" spans="1:6" s="49" customFormat="1" ht="18" x14ac:dyDescent="0.3">
      <c r="A18" s="47"/>
      <c r="B18" s="48" t="s">
        <v>44</v>
      </c>
      <c r="C18" s="5"/>
      <c r="D18" s="5"/>
      <c r="E18" s="3"/>
      <c r="F18" s="3">
        <f t="shared" si="0"/>
        <v>0</v>
      </c>
    </row>
    <row r="19" spans="1:6" s="51" customFormat="1" ht="60" x14ac:dyDescent="0.3">
      <c r="A19" s="50"/>
      <c r="B19" s="53" t="s">
        <v>34</v>
      </c>
      <c r="C19" s="5" t="s">
        <v>4</v>
      </c>
      <c r="D19" s="5">
        <v>1</v>
      </c>
      <c r="E19" s="3"/>
      <c r="F19" s="3">
        <f t="shared" si="0"/>
        <v>0</v>
      </c>
    </row>
    <row r="20" spans="1:6" s="51" customFormat="1" x14ac:dyDescent="0.3">
      <c r="A20" s="50"/>
      <c r="B20" s="80"/>
      <c r="C20" s="5"/>
      <c r="D20" s="5"/>
      <c r="E20" s="3"/>
      <c r="F20" s="3">
        <f t="shared" si="0"/>
        <v>0</v>
      </c>
    </row>
    <row r="21" spans="1:6" s="49" customFormat="1" ht="18" x14ac:dyDescent="0.3">
      <c r="A21" s="47"/>
      <c r="B21" s="48" t="s">
        <v>45</v>
      </c>
      <c r="C21" s="5"/>
      <c r="D21" s="5"/>
      <c r="E21" s="3"/>
      <c r="F21" s="3">
        <f t="shared" si="0"/>
        <v>0</v>
      </c>
    </row>
    <row r="22" spans="1:6" s="51" customFormat="1" ht="60" x14ac:dyDescent="0.3">
      <c r="A22" s="50"/>
      <c r="B22" s="56" t="s">
        <v>35</v>
      </c>
      <c r="C22" s="5"/>
      <c r="D22" s="5"/>
      <c r="E22" s="3"/>
      <c r="F22" s="3">
        <f t="shared" si="0"/>
        <v>0</v>
      </c>
    </row>
    <row r="23" spans="1:6" s="51" customFormat="1" x14ac:dyDescent="0.3">
      <c r="A23" s="50"/>
      <c r="B23" s="58" t="s">
        <v>61</v>
      </c>
      <c r="C23" s="5" t="s">
        <v>8</v>
      </c>
      <c r="D23" s="5">
        <v>1</v>
      </c>
      <c r="E23" s="3"/>
      <c r="F23" s="3">
        <f t="shared" si="0"/>
        <v>0</v>
      </c>
    </row>
    <row r="24" spans="1:6" s="51" customFormat="1" x14ac:dyDescent="0.3">
      <c r="A24" s="50"/>
      <c r="B24" s="58" t="s">
        <v>46</v>
      </c>
      <c r="C24" s="5" t="s">
        <v>8</v>
      </c>
      <c r="D24" s="5">
        <v>1</v>
      </c>
      <c r="E24" s="3"/>
      <c r="F24" s="3">
        <f t="shared" si="0"/>
        <v>0</v>
      </c>
    </row>
    <row r="25" spans="1:6" s="51" customFormat="1" x14ac:dyDescent="0.3">
      <c r="A25" s="50"/>
      <c r="B25" s="62"/>
      <c r="C25" s="5"/>
      <c r="D25" s="5"/>
      <c r="E25" s="3"/>
      <c r="F25" s="3">
        <f t="shared" si="0"/>
        <v>0</v>
      </c>
    </row>
    <row r="26" spans="1:6" s="49" customFormat="1" ht="18" x14ac:dyDescent="0.3">
      <c r="A26" s="47"/>
      <c r="B26" s="48" t="s">
        <v>47</v>
      </c>
      <c r="C26" s="5"/>
      <c r="D26" s="5"/>
      <c r="E26" s="3"/>
      <c r="F26" s="3">
        <f t="shared" si="0"/>
        <v>0</v>
      </c>
    </row>
    <row r="27" spans="1:6" s="51" customFormat="1" ht="60" x14ac:dyDescent="0.3">
      <c r="A27" s="50"/>
      <c r="B27" s="56" t="s">
        <v>48</v>
      </c>
      <c r="C27" s="5"/>
      <c r="D27" s="5"/>
      <c r="E27" s="3"/>
      <c r="F27" s="3">
        <f t="shared" si="0"/>
        <v>0</v>
      </c>
    </row>
    <row r="28" spans="1:6" s="51" customFormat="1" x14ac:dyDescent="0.3">
      <c r="A28" s="50"/>
      <c r="B28" s="58" t="s">
        <v>49</v>
      </c>
      <c r="C28" s="5" t="s">
        <v>8</v>
      </c>
      <c r="D28" s="5">
        <v>12</v>
      </c>
      <c r="E28" s="3"/>
      <c r="F28" s="3">
        <f t="shared" si="0"/>
        <v>0</v>
      </c>
    </row>
    <row r="29" spans="1:6" s="51" customFormat="1" x14ac:dyDescent="0.3">
      <c r="A29" s="50"/>
      <c r="B29" s="58" t="s">
        <v>50</v>
      </c>
      <c r="C29" s="5" t="s">
        <v>8</v>
      </c>
      <c r="D29" s="5">
        <v>2</v>
      </c>
      <c r="E29" s="3"/>
      <c r="F29" s="3">
        <f t="shared" si="0"/>
        <v>0</v>
      </c>
    </row>
    <row r="30" spans="1:6" s="51" customFormat="1" x14ac:dyDescent="0.3">
      <c r="A30" s="50"/>
      <c r="B30" s="58" t="s">
        <v>51</v>
      </c>
      <c r="C30" s="5" t="s">
        <v>8</v>
      </c>
      <c r="D30" s="5">
        <v>2</v>
      </c>
      <c r="E30" s="3"/>
      <c r="F30" s="3">
        <f t="shared" si="0"/>
        <v>0</v>
      </c>
    </row>
    <row r="31" spans="1:6" s="51" customFormat="1" x14ac:dyDescent="0.3">
      <c r="A31" s="50"/>
      <c r="B31" s="58" t="s">
        <v>52</v>
      </c>
      <c r="C31" s="5" t="s">
        <v>8</v>
      </c>
      <c r="D31" s="5">
        <v>1</v>
      </c>
      <c r="E31" s="3"/>
      <c r="F31" s="3">
        <f t="shared" si="0"/>
        <v>0</v>
      </c>
    </row>
    <row r="32" spans="1:6" s="7" customFormat="1" x14ac:dyDescent="0.3">
      <c r="A32" s="4"/>
      <c r="B32" s="2"/>
      <c r="C32" s="5"/>
      <c r="D32" s="5"/>
      <c r="E32" s="3"/>
      <c r="F32" s="3">
        <f t="shared" si="0"/>
        <v>0</v>
      </c>
    </row>
    <row r="33" spans="1:256" s="51" customFormat="1" ht="60" x14ac:dyDescent="0.3">
      <c r="A33" s="50"/>
      <c r="B33" s="56" t="s">
        <v>53</v>
      </c>
      <c r="C33" s="5"/>
      <c r="D33" s="5"/>
      <c r="E33" s="3"/>
      <c r="F33" s="3">
        <f t="shared" si="0"/>
        <v>0</v>
      </c>
    </row>
    <row r="34" spans="1:256" s="51" customFormat="1" x14ac:dyDescent="0.3">
      <c r="A34" s="50"/>
      <c r="B34" s="58" t="s">
        <v>54</v>
      </c>
      <c r="C34" s="5" t="s">
        <v>8</v>
      </c>
      <c r="D34" s="5">
        <v>1</v>
      </c>
      <c r="E34" s="3"/>
      <c r="F34" s="3">
        <f t="shared" si="0"/>
        <v>0</v>
      </c>
    </row>
    <row r="35" spans="1:256" s="51" customFormat="1" x14ac:dyDescent="0.3">
      <c r="A35" s="50"/>
      <c r="B35" s="58" t="s">
        <v>55</v>
      </c>
      <c r="C35" s="5" t="s">
        <v>8</v>
      </c>
      <c r="D35" s="5">
        <v>1</v>
      </c>
      <c r="E35" s="3"/>
      <c r="F35" s="3">
        <f t="shared" si="0"/>
        <v>0</v>
      </c>
    </row>
    <row r="36" spans="1:256" s="7" customFormat="1" x14ac:dyDescent="0.3">
      <c r="A36" s="4"/>
      <c r="B36" s="41"/>
      <c r="C36" s="5"/>
      <c r="D36" s="5"/>
      <c r="E36" s="3"/>
      <c r="F36" s="3">
        <f t="shared" si="0"/>
        <v>0</v>
      </c>
    </row>
    <row r="37" spans="1:256" s="49" customFormat="1" ht="18" x14ac:dyDescent="0.3">
      <c r="A37" s="47"/>
      <c r="B37" s="48" t="s">
        <v>56</v>
      </c>
      <c r="C37" s="5"/>
      <c r="D37" s="5"/>
      <c r="E37" s="3"/>
      <c r="F37" s="3">
        <f t="shared" si="0"/>
        <v>0</v>
      </c>
    </row>
    <row r="38" spans="1:256" s="51" customFormat="1" ht="45" x14ac:dyDescent="0.3">
      <c r="A38" s="52"/>
      <c r="B38" s="53" t="s">
        <v>57</v>
      </c>
      <c r="C38" s="5" t="s">
        <v>4</v>
      </c>
      <c r="D38" s="5">
        <v>17</v>
      </c>
      <c r="E38" s="3"/>
      <c r="F38" s="3">
        <f t="shared" si="0"/>
        <v>0</v>
      </c>
    </row>
    <row r="39" spans="1:256" s="51" customFormat="1" x14ac:dyDescent="0.3">
      <c r="A39" s="50"/>
      <c r="B39" s="68"/>
      <c r="C39" s="5"/>
      <c r="D39" s="5"/>
      <c r="E39" s="3"/>
      <c r="F39" s="3">
        <f t="shared" si="0"/>
        <v>0</v>
      </c>
    </row>
    <row r="40" spans="1:256" s="49" customFormat="1" ht="18" x14ac:dyDescent="0.3">
      <c r="A40" s="47"/>
      <c r="B40" s="48" t="s">
        <v>58</v>
      </c>
      <c r="C40" s="5"/>
      <c r="D40" s="5"/>
      <c r="E40" s="3"/>
      <c r="F40" s="3">
        <f t="shared" si="0"/>
        <v>0</v>
      </c>
    </row>
    <row r="41" spans="1:256" s="51" customFormat="1" ht="60" x14ac:dyDescent="0.3">
      <c r="A41" s="52"/>
      <c r="B41" s="53" t="s">
        <v>72</v>
      </c>
      <c r="C41" s="5" t="s">
        <v>4</v>
      </c>
      <c r="D41" s="5">
        <v>1</v>
      </c>
      <c r="E41" s="3"/>
      <c r="F41" s="3">
        <f t="shared" si="0"/>
        <v>0</v>
      </c>
    </row>
    <row r="42" spans="1:256" s="51" customFormat="1" x14ac:dyDescent="0.3">
      <c r="A42" s="50"/>
      <c r="B42" s="68"/>
      <c r="C42" s="5"/>
      <c r="D42" s="5"/>
      <c r="E42" s="3"/>
      <c r="F42" s="3">
        <f t="shared" si="0"/>
        <v>0</v>
      </c>
    </row>
    <row r="43" spans="1:256" s="49" customFormat="1" ht="18" x14ac:dyDescent="0.3">
      <c r="A43" s="47"/>
      <c r="B43" s="48" t="s">
        <v>59</v>
      </c>
      <c r="C43" s="5"/>
      <c r="D43" s="5"/>
      <c r="E43" s="3"/>
      <c r="F43" s="3">
        <f t="shared" si="0"/>
        <v>0</v>
      </c>
    </row>
    <row r="44" spans="1:256" s="7" customFormat="1" ht="60" customHeight="1" x14ac:dyDescent="0.3">
      <c r="A44" s="4"/>
      <c r="B44" s="57" t="s">
        <v>36</v>
      </c>
      <c r="C44" s="5" t="s">
        <v>4</v>
      </c>
      <c r="D44" s="5">
        <v>1</v>
      </c>
      <c r="E44" s="3"/>
      <c r="F44" s="3">
        <f t="shared" si="0"/>
        <v>0</v>
      </c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</row>
    <row r="45" spans="1:256" s="7" customFormat="1" ht="59.25" customHeight="1" x14ac:dyDescent="0.3">
      <c r="A45" s="4"/>
      <c r="B45" s="57" t="s">
        <v>37</v>
      </c>
      <c r="C45" s="5" t="s">
        <v>4</v>
      </c>
      <c r="D45" s="5">
        <v>1</v>
      </c>
      <c r="E45" s="3"/>
      <c r="F45" s="3">
        <f t="shared" si="0"/>
        <v>0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</row>
    <row r="46" spans="1:256" s="7" customFormat="1" ht="45" x14ac:dyDescent="0.3">
      <c r="A46" s="4"/>
      <c r="B46" s="57" t="s">
        <v>38</v>
      </c>
      <c r="C46" s="5" t="s">
        <v>8</v>
      </c>
      <c r="D46" s="5">
        <v>2</v>
      </c>
      <c r="E46" s="3"/>
      <c r="F46" s="3">
        <f t="shared" si="0"/>
        <v>0</v>
      </c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</row>
    <row r="47" spans="1:256" s="7" customFormat="1" ht="45" x14ac:dyDescent="0.3">
      <c r="A47" s="4"/>
      <c r="B47" s="57" t="s">
        <v>39</v>
      </c>
      <c r="C47" s="5" t="s">
        <v>8</v>
      </c>
      <c r="D47" s="5">
        <f>SUM(D28:D35)</f>
        <v>19</v>
      </c>
      <c r="E47" s="3"/>
      <c r="F47" s="3">
        <f t="shared" si="0"/>
        <v>0</v>
      </c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</row>
    <row r="48" spans="1:256" s="7" customFormat="1" ht="45" x14ac:dyDescent="0.3">
      <c r="A48" s="4"/>
      <c r="B48" s="57" t="s">
        <v>75</v>
      </c>
      <c r="C48" s="5" t="s">
        <v>8</v>
      </c>
      <c r="D48" s="5">
        <v>1</v>
      </c>
      <c r="E48" s="3"/>
      <c r="F48" s="3">
        <f t="shared" ref="F48" si="1">E48*D48</f>
        <v>0</v>
      </c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</row>
    <row r="49" spans="1:256" s="7" customFormat="1" ht="45" x14ac:dyDescent="0.3">
      <c r="A49" s="4"/>
      <c r="B49" s="57" t="s">
        <v>40</v>
      </c>
      <c r="C49" s="5" t="s">
        <v>4</v>
      </c>
      <c r="D49" s="5">
        <v>1</v>
      </c>
      <c r="E49" s="3"/>
      <c r="F49" s="3">
        <f t="shared" si="0"/>
        <v>0</v>
      </c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</row>
    <row r="50" spans="1:256" s="49" customFormat="1" ht="15" customHeight="1" x14ac:dyDescent="0.3">
      <c r="A50" s="47"/>
      <c r="B50" s="48"/>
      <c r="C50" s="5"/>
      <c r="D50" s="5"/>
      <c r="E50" s="3"/>
      <c r="F50" s="3">
        <f t="shared" si="0"/>
        <v>0</v>
      </c>
    </row>
    <row r="51" spans="1:256" s="49" customFormat="1" ht="18" x14ac:dyDescent="0.3">
      <c r="A51" s="47"/>
      <c r="B51" s="48" t="s">
        <v>60</v>
      </c>
      <c r="C51" s="5"/>
      <c r="D51" s="5"/>
      <c r="E51" s="3"/>
      <c r="F51" s="3">
        <f t="shared" si="0"/>
        <v>0</v>
      </c>
    </row>
    <row r="52" spans="1:256" s="51" customFormat="1" ht="30" x14ac:dyDescent="0.3">
      <c r="A52" s="50"/>
      <c r="B52" s="53" t="s">
        <v>41</v>
      </c>
      <c r="C52" s="5" t="s">
        <v>4</v>
      </c>
      <c r="D52" s="5">
        <v>1</v>
      </c>
      <c r="E52" s="3"/>
      <c r="F52" s="3">
        <f t="shared" si="0"/>
        <v>0</v>
      </c>
    </row>
    <row r="53" spans="1:256" ht="18" x14ac:dyDescent="0.3">
      <c r="A53" s="4"/>
      <c r="B53" s="1"/>
      <c r="C53" s="5"/>
      <c r="D53" s="34"/>
      <c r="E53" s="64" t="s">
        <v>24</v>
      </c>
      <c r="F53" s="54">
        <f>SUM(F10:F52)</f>
        <v>0</v>
      </c>
    </row>
    <row r="54" spans="1:256" s="73" customFormat="1" ht="20.100000000000001" customHeight="1" x14ac:dyDescent="0.3">
      <c r="A54" s="77"/>
      <c r="B54" s="75"/>
      <c r="C54" s="78"/>
      <c r="D54" s="75"/>
      <c r="E54" s="76"/>
      <c r="F54" s="79"/>
      <c r="G54" s="74"/>
    </row>
    <row r="55" spans="1:256" x14ac:dyDescent="0.3">
      <c r="A55" s="18"/>
      <c r="B55" s="20" t="s">
        <v>9</v>
      </c>
      <c r="C55" s="5"/>
      <c r="D55" s="5"/>
      <c r="E55" s="3"/>
      <c r="F55" s="3"/>
    </row>
    <row r="56" spans="1:256" s="23" customFormat="1" ht="16.5" x14ac:dyDescent="0.3">
      <c r="A56" s="45"/>
      <c r="B56" s="1" t="s">
        <v>74</v>
      </c>
      <c r="C56" s="5" t="s">
        <v>4</v>
      </c>
      <c r="D56" s="5">
        <v>1</v>
      </c>
      <c r="E56" s="65" t="s">
        <v>23</v>
      </c>
      <c r="F56" s="46" t="s">
        <v>23</v>
      </c>
    </row>
    <row r="57" spans="1:256" s="23" customFormat="1" ht="16.5" x14ac:dyDescent="0.3">
      <c r="A57" s="45"/>
      <c r="B57" s="1" t="s">
        <v>16</v>
      </c>
      <c r="C57" s="5" t="s">
        <v>4</v>
      </c>
      <c r="D57" s="5">
        <v>1</v>
      </c>
      <c r="E57" s="65" t="s">
        <v>23</v>
      </c>
      <c r="F57" s="46" t="s">
        <v>23</v>
      </c>
    </row>
    <row r="58" spans="1:256" x14ac:dyDescent="0.3">
      <c r="A58" s="4"/>
      <c r="B58" s="1" t="s">
        <v>18</v>
      </c>
      <c r="C58" s="5" t="s">
        <v>4</v>
      </c>
      <c r="D58" s="5">
        <v>1</v>
      </c>
      <c r="E58" s="65" t="s">
        <v>23</v>
      </c>
      <c r="F58" s="46" t="s">
        <v>23</v>
      </c>
    </row>
    <row r="59" spans="1:256" s="26" customFormat="1" ht="16.5" x14ac:dyDescent="0.3">
      <c r="A59" s="4"/>
      <c r="B59" s="2" t="s">
        <v>21</v>
      </c>
      <c r="C59" s="5" t="s">
        <v>4</v>
      </c>
      <c r="D59" s="5">
        <v>1</v>
      </c>
      <c r="E59" s="3" t="s">
        <v>23</v>
      </c>
      <c r="F59" s="46" t="s">
        <v>23</v>
      </c>
    </row>
    <row r="60" spans="1:256" s="26" customFormat="1" ht="16.5" x14ac:dyDescent="0.3">
      <c r="A60" s="4"/>
      <c r="B60" s="2" t="s">
        <v>19</v>
      </c>
      <c r="C60" s="5" t="s">
        <v>4</v>
      </c>
      <c r="D60" s="5">
        <v>1</v>
      </c>
      <c r="E60" s="3" t="s">
        <v>23</v>
      </c>
      <c r="F60" s="46" t="s">
        <v>23</v>
      </c>
    </row>
    <row r="61" spans="1:256" s="26" customFormat="1" ht="16.5" x14ac:dyDescent="0.3">
      <c r="A61" s="4"/>
      <c r="B61" s="2" t="s">
        <v>79</v>
      </c>
      <c r="C61" s="5" t="s">
        <v>4</v>
      </c>
      <c r="D61" s="5">
        <v>1</v>
      </c>
      <c r="E61" s="3" t="s">
        <v>23</v>
      </c>
      <c r="F61" s="46" t="s">
        <v>23</v>
      </c>
    </row>
    <row r="62" spans="1:256" s="26" customFormat="1" ht="16.5" x14ac:dyDescent="0.3">
      <c r="A62" s="4"/>
      <c r="B62" s="2" t="s">
        <v>20</v>
      </c>
      <c r="C62" s="5" t="s">
        <v>4</v>
      </c>
      <c r="D62" s="5">
        <v>1</v>
      </c>
      <c r="E62" s="3" t="s">
        <v>23</v>
      </c>
      <c r="F62" s="46" t="s">
        <v>23</v>
      </c>
    </row>
    <row r="63" spans="1:256" x14ac:dyDescent="0.3">
      <c r="A63" s="4"/>
      <c r="B63" s="1" t="s">
        <v>10</v>
      </c>
      <c r="C63" s="5" t="s">
        <v>4</v>
      </c>
      <c r="D63" s="5">
        <v>1</v>
      </c>
      <c r="E63" s="3" t="s">
        <v>23</v>
      </c>
      <c r="F63" s="46" t="s">
        <v>23</v>
      </c>
    </row>
    <row r="64" spans="1:256" x14ac:dyDescent="0.3">
      <c r="A64" s="4"/>
      <c r="B64" s="1" t="s">
        <v>13</v>
      </c>
      <c r="C64" s="5" t="s">
        <v>4</v>
      </c>
      <c r="D64" s="5">
        <v>1</v>
      </c>
      <c r="E64" s="3" t="s">
        <v>23</v>
      </c>
      <c r="F64" s="46" t="s">
        <v>23</v>
      </c>
    </row>
    <row r="65" spans="1:248" x14ac:dyDescent="0.3">
      <c r="A65" s="4"/>
      <c r="B65" s="1" t="s">
        <v>11</v>
      </c>
      <c r="C65" s="5" t="s">
        <v>4</v>
      </c>
      <c r="D65" s="5">
        <v>1</v>
      </c>
      <c r="E65" s="3" t="s">
        <v>23</v>
      </c>
      <c r="F65" s="46" t="s">
        <v>23</v>
      </c>
    </row>
    <row r="66" spans="1:248" x14ac:dyDescent="0.3">
      <c r="A66" s="4"/>
      <c r="B66" s="1"/>
      <c r="C66" s="5"/>
      <c r="D66" s="34"/>
      <c r="E66" s="33" t="s">
        <v>22</v>
      </c>
      <c r="F66" s="19">
        <f>SUM(F56:F65)</f>
        <v>0</v>
      </c>
    </row>
    <row r="67" spans="1:248" x14ac:dyDescent="0.3">
      <c r="A67" s="4"/>
      <c r="B67" s="1"/>
      <c r="C67" s="5"/>
      <c r="D67" s="34"/>
      <c r="E67" s="63"/>
      <c r="F67" s="35"/>
    </row>
    <row r="68" spans="1:248" s="26" customFormat="1" ht="18" x14ac:dyDescent="0.3">
      <c r="A68" s="27" t="s">
        <v>78</v>
      </c>
      <c r="B68" s="28"/>
      <c r="C68" s="29"/>
      <c r="D68" s="29"/>
      <c r="E68" s="30"/>
      <c r="F68" s="30"/>
    </row>
    <row r="69" spans="1:248" ht="15.75" thickBot="1" x14ac:dyDescent="0.35">
      <c r="A69" s="4"/>
      <c r="B69" s="1"/>
      <c r="C69" s="5"/>
      <c r="D69" s="5"/>
      <c r="E69" s="3"/>
      <c r="F69" s="3"/>
    </row>
    <row r="70" spans="1:248" ht="18.75" thickBot="1" x14ac:dyDescent="0.35">
      <c r="A70" s="4"/>
      <c r="B70" s="31" t="str">
        <f>B6</f>
        <v>CHAUFFAGE ET RAFRAICHISSEMENT</v>
      </c>
      <c r="C70" s="5"/>
      <c r="D70" s="5"/>
      <c r="E70" s="37"/>
      <c r="F70" s="38">
        <f>F53</f>
        <v>0</v>
      </c>
    </row>
    <row r="71" spans="1:248" ht="15.75" thickBot="1" x14ac:dyDescent="0.35">
      <c r="A71" s="4"/>
      <c r="B71" s="1"/>
      <c r="C71" s="5"/>
      <c r="D71" s="5"/>
      <c r="E71" s="3"/>
      <c r="F71" s="3"/>
    </row>
    <row r="72" spans="1:248" ht="18.75" thickBot="1" x14ac:dyDescent="0.35">
      <c r="A72" s="4"/>
      <c r="B72" s="31" t="str">
        <f>B55</f>
        <v>DIVERS</v>
      </c>
      <c r="C72" s="5"/>
      <c r="D72" s="5"/>
      <c r="E72" s="37"/>
      <c r="F72" s="38">
        <f>F66</f>
        <v>0</v>
      </c>
    </row>
    <row r="73" spans="1:248" ht="15.75" thickBot="1" x14ac:dyDescent="0.35">
      <c r="A73" s="4"/>
      <c r="B73" s="21"/>
      <c r="C73" s="5"/>
      <c r="D73" s="5"/>
      <c r="E73" s="37"/>
      <c r="F73" s="35"/>
    </row>
    <row r="74" spans="1:248" ht="18.75" thickBot="1" x14ac:dyDescent="0.35">
      <c r="A74" s="4"/>
      <c r="B74" s="25" t="s">
        <v>5</v>
      </c>
      <c r="C74" s="5"/>
      <c r="D74" s="5"/>
      <c r="E74" s="37"/>
      <c r="F74" s="38">
        <f>SUM(F70:F73)</f>
        <v>0</v>
      </c>
    </row>
    <row r="75" spans="1:248" ht="18.75" thickBot="1" x14ac:dyDescent="0.35">
      <c r="A75" s="4"/>
      <c r="B75" s="24" t="s">
        <v>6</v>
      </c>
      <c r="C75" s="5"/>
      <c r="D75" s="5"/>
      <c r="E75" s="59">
        <v>0.2</v>
      </c>
      <c r="F75" s="36">
        <f>F74*E75</f>
        <v>0</v>
      </c>
    </row>
    <row r="76" spans="1:248" ht="18.75" thickBot="1" x14ac:dyDescent="0.35">
      <c r="A76" s="4"/>
      <c r="B76" s="24"/>
      <c r="C76" s="5"/>
      <c r="D76" s="5"/>
      <c r="E76" s="3"/>
      <c r="F76" s="3"/>
    </row>
    <row r="77" spans="1:248" ht="18.75" thickBot="1" x14ac:dyDescent="0.35">
      <c r="A77" s="39"/>
      <c r="B77" s="60" t="s">
        <v>7</v>
      </c>
      <c r="C77" s="40"/>
      <c r="D77" s="40"/>
      <c r="E77" s="61"/>
      <c r="F77" s="38">
        <f>F74+F75</f>
        <v>0</v>
      </c>
    </row>
    <row r="78" spans="1:248" x14ac:dyDescent="0.3">
      <c r="A78" s="4"/>
      <c r="B78" s="1"/>
      <c r="C78" s="5"/>
      <c r="D78" s="5"/>
      <c r="E78" s="3"/>
      <c r="F78" s="3"/>
    </row>
    <row r="79" spans="1:248" s="66" customFormat="1" ht="18" x14ac:dyDescent="0.35">
      <c r="A79" s="69"/>
      <c r="B79" s="55" t="s">
        <v>68</v>
      </c>
      <c r="C79" s="43"/>
      <c r="D79" s="43"/>
      <c r="E79" s="44"/>
      <c r="F79" s="3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  <c r="FP79" s="42"/>
      <c r="FQ79" s="42"/>
      <c r="FR79" s="42"/>
      <c r="FS79" s="42"/>
      <c r="FT79" s="42"/>
      <c r="FU79" s="42"/>
      <c r="FV79" s="42"/>
      <c r="FW79" s="42"/>
      <c r="FX79" s="42"/>
      <c r="FY79" s="42"/>
      <c r="FZ79" s="42"/>
      <c r="GA79" s="42"/>
      <c r="GB79" s="42"/>
      <c r="GC79" s="42"/>
      <c r="GD79" s="42"/>
      <c r="GE79" s="42"/>
      <c r="GF79" s="42"/>
      <c r="GG79" s="42"/>
      <c r="GH79" s="42"/>
      <c r="GI79" s="42"/>
      <c r="GJ79" s="42"/>
      <c r="GK79" s="42"/>
      <c r="GL79" s="42"/>
      <c r="GM79" s="42"/>
      <c r="GN79" s="42"/>
      <c r="GO79" s="42"/>
      <c r="GP79" s="42"/>
      <c r="GQ79" s="42"/>
      <c r="GR79" s="42"/>
      <c r="GS79" s="42"/>
      <c r="GT79" s="42"/>
      <c r="GU79" s="42"/>
      <c r="GV79" s="42"/>
      <c r="GW79" s="42"/>
      <c r="GX79" s="42"/>
      <c r="GY79" s="42"/>
      <c r="GZ79" s="42"/>
      <c r="HA79" s="42"/>
      <c r="HB79" s="42"/>
      <c r="HC79" s="42"/>
      <c r="HD79" s="42"/>
      <c r="HE79" s="42"/>
      <c r="HF79" s="42"/>
      <c r="HG79" s="42"/>
      <c r="HH79" s="42"/>
      <c r="HI79" s="42"/>
      <c r="HJ79" s="42"/>
      <c r="HK79" s="42"/>
      <c r="HL79" s="42"/>
      <c r="HM79" s="42"/>
      <c r="HN79" s="42"/>
      <c r="HO79" s="42"/>
      <c r="HP79" s="42"/>
      <c r="HQ79" s="42"/>
      <c r="HR79" s="42"/>
      <c r="HS79" s="42"/>
      <c r="HT79" s="42"/>
      <c r="HU79" s="42"/>
      <c r="HV79" s="42"/>
      <c r="HW79" s="42"/>
      <c r="HX79" s="42"/>
      <c r="HY79" s="42"/>
      <c r="HZ79" s="42"/>
      <c r="IA79" s="42"/>
      <c r="IB79" s="42"/>
      <c r="IC79" s="42"/>
      <c r="ID79" s="42"/>
      <c r="IE79" s="42"/>
      <c r="IF79" s="42"/>
      <c r="IG79" s="42"/>
      <c r="IH79" s="42"/>
      <c r="II79" s="42"/>
      <c r="IJ79" s="42"/>
      <c r="IK79" s="42"/>
      <c r="IL79" s="42"/>
      <c r="IM79" s="42"/>
      <c r="IN79" s="42"/>
    </row>
    <row r="80" spans="1:248" s="66" customFormat="1" ht="18" x14ac:dyDescent="0.35">
      <c r="A80" s="69" t="s">
        <v>67</v>
      </c>
      <c r="B80" s="55" t="s">
        <v>26</v>
      </c>
      <c r="C80" s="43"/>
      <c r="D80" s="43"/>
      <c r="E80" s="44"/>
      <c r="F80" s="3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  <c r="FP80" s="42"/>
      <c r="FQ80" s="42"/>
      <c r="FR80" s="42"/>
      <c r="FS80" s="42"/>
      <c r="FT80" s="42"/>
      <c r="FU80" s="42"/>
      <c r="FV80" s="42"/>
      <c r="FW80" s="42"/>
      <c r="FX80" s="42"/>
      <c r="FY80" s="42"/>
      <c r="FZ80" s="42"/>
      <c r="GA80" s="42"/>
      <c r="GB80" s="42"/>
      <c r="GC80" s="42"/>
      <c r="GD80" s="42"/>
      <c r="GE80" s="42"/>
      <c r="GF80" s="42"/>
      <c r="GG80" s="42"/>
      <c r="GH80" s="42"/>
      <c r="GI80" s="42"/>
      <c r="GJ80" s="42"/>
      <c r="GK80" s="42"/>
      <c r="GL80" s="42"/>
      <c r="GM80" s="42"/>
      <c r="GN80" s="42"/>
      <c r="GO80" s="42"/>
      <c r="GP80" s="42"/>
      <c r="GQ80" s="42"/>
      <c r="GR80" s="42"/>
      <c r="GS80" s="42"/>
      <c r="GT80" s="42"/>
      <c r="GU80" s="42"/>
      <c r="GV80" s="42"/>
      <c r="GW80" s="42"/>
      <c r="GX80" s="42"/>
      <c r="GY80" s="42"/>
      <c r="GZ80" s="42"/>
      <c r="HA80" s="42"/>
      <c r="HB80" s="42"/>
      <c r="HC80" s="42"/>
      <c r="HD80" s="42"/>
      <c r="HE80" s="42"/>
      <c r="HF80" s="42"/>
      <c r="HG80" s="42"/>
      <c r="HH80" s="42"/>
      <c r="HI80" s="42"/>
      <c r="HJ80" s="42"/>
      <c r="HK80" s="42"/>
      <c r="HL80" s="42"/>
      <c r="HM80" s="42"/>
      <c r="HN80" s="42"/>
      <c r="HO80" s="42"/>
      <c r="HP80" s="42"/>
      <c r="HQ80" s="42"/>
      <c r="HR80" s="42"/>
      <c r="HS80" s="42"/>
      <c r="HT80" s="42"/>
      <c r="HU80" s="42"/>
      <c r="HV80" s="42"/>
      <c r="HW80" s="42"/>
      <c r="HX80" s="42"/>
      <c r="HY80" s="42"/>
      <c r="HZ80" s="42"/>
      <c r="IA80" s="42"/>
      <c r="IB80" s="42"/>
      <c r="IC80" s="42"/>
      <c r="ID80" s="42"/>
      <c r="IE80" s="42"/>
      <c r="IF80" s="42"/>
      <c r="IG80" s="42"/>
      <c r="IH80" s="42"/>
      <c r="II80" s="42"/>
      <c r="IJ80" s="42"/>
      <c r="IK80" s="42"/>
      <c r="IL80" s="42"/>
      <c r="IM80" s="42"/>
      <c r="IN80" s="42"/>
    </row>
    <row r="81" spans="1:248" s="51" customFormat="1" ht="120" x14ac:dyDescent="0.3">
      <c r="A81" s="52"/>
      <c r="B81" s="53" t="s">
        <v>76</v>
      </c>
      <c r="C81" s="5"/>
      <c r="D81" s="5"/>
      <c r="E81" s="3"/>
      <c r="F81" s="3">
        <f t="shared" ref="F81" si="2">E81*D81</f>
        <v>0</v>
      </c>
    </row>
    <row r="82" spans="1:248" s="7" customFormat="1" x14ac:dyDescent="0.3">
      <c r="A82" s="4"/>
      <c r="B82" s="41" t="s">
        <v>27</v>
      </c>
      <c r="C82" s="5" t="s">
        <v>4</v>
      </c>
      <c r="D82" s="5">
        <v>1</v>
      </c>
      <c r="E82" s="3"/>
      <c r="F82" s="3">
        <f>E82*D82</f>
        <v>0</v>
      </c>
    </row>
    <row r="83" spans="1:248" s="7" customFormat="1" x14ac:dyDescent="0.3">
      <c r="A83" s="39"/>
      <c r="B83" s="71"/>
      <c r="C83" s="40"/>
      <c r="D83" s="72"/>
      <c r="E83" s="70" t="s">
        <v>69</v>
      </c>
      <c r="F83" s="67">
        <f>SUM(F81:F82)</f>
        <v>0</v>
      </c>
    </row>
    <row r="84" spans="1:248" x14ac:dyDescent="0.3">
      <c r="A84" s="4"/>
      <c r="B84" s="1"/>
      <c r="C84" s="5"/>
      <c r="D84" s="5"/>
      <c r="E84" s="3"/>
      <c r="F84" s="3"/>
    </row>
    <row r="85" spans="1:248" s="66" customFormat="1" ht="30" x14ac:dyDescent="0.35">
      <c r="A85" s="69" t="s">
        <v>71</v>
      </c>
      <c r="B85" s="55" t="s">
        <v>66</v>
      </c>
      <c r="C85" s="43"/>
      <c r="D85" s="43"/>
      <c r="E85" s="44"/>
      <c r="F85" s="3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  <c r="FP85" s="42"/>
      <c r="FQ85" s="42"/>
      <c r="FR85" s="42"/>
      <c r="FS85" s="42"/>
      <c r="FT85" s="42"/>
      <c r="FU85" s="42"/>
      <c r="FV85" s="42"/>
      <c r="FW85" s="42"/>
      <c r="FX85" s="42"/>
      <c r="FY85" s="42"/>
      <c r="FZ85" s="42"/>
      <c r="GA85" s="42"/>
      <c r="GB85" s="42"/>
      <c r="GC85" s="42"/>
      <c r="GD85" s="42"/>
      <c r="GE85" s="42"/>
      <c r="GF85" s="42"/>
      <c r="GG85" s="42"/>
      <c r="GH85" s="42"/>
      <c r="GI85" s="42"/>
      <c r="GJ85" s="42"/>
      <c r="GK85" s="42"/>
      <c r="GL85" s="42"/>
      <c r="GM85" s="42"/>
      <c r="GN85" s="42"/>
      <c r="GO85" s="42"/>
      <c r="GP85" s="42"/>
      <c r="GQ85" s="42"/>
      <c r="GR85" s="42"/>
      <c r="GS85" s="42"/>
      <c r="GT85" s="42"/>
      <c r="GU85" s="42"/>
      <c r="GV85" s="42"/>
      <c r="GW85" s="42"/>
      <c r="GX85" s="42"/>
      <c r="GY85" s="42"/>
      <c r="GZ85" s="42"/>
      <c r="HA85" s="42"/>
      <c r="HB85" s="42"/>
      <c r="HC85" s="42"/>
      <c r="HD85" s="42"/>
      <c r="HE85" s="42"/>
      <c r="HF85" s="42"/>
      <c r="HG85" s="42"/>
      <c r="HH85" s="42"/>
      <c r="HI85" s="42"/>
      <c r="HJ85" s="42"/>
      <c r="HK85" s="42"/>
      <c r="HL85" s="42"/>
      <c r="HM85" s="42"/>
      <c r="HN85" s="42"/>
      <c r="HO85" s="42"/>
      <c r="HP85" s="42"/>
      <c r="HQ85" s="42"/>
      <c r="HR85" s="42"/>
      <c r="HS85" s="42"/>
      <c r="HT85" s="42"/>
      <c r="HU85" s="42"/>
      <c r="HV85" s="42"/>
      <c r="HW85" s="42"/>
      <c r="HX85" s="42"/>
      <c r="HY85" s="42"/>
      <c r="HZ85" s="42"/>
      <c r="IA85" s="42"/>
      <c r="IB85" s="42"/>
      <c r="IC85" s="42"/>
      <c r="ID85" s="42"/>
      <c r="IE85" s="42"/>
      <c r="IF85" s="42"/>
      <c r="IG85" s="42"/>
      <c r="IH85" s="42"/>
      <c r="II85" s="42"/>
      <c r="IJ85" s="42"/>
      <c r="IK85" s="42"/>
      <c r="IL85" s="42"/>
      <c r="IM85" s="42"/>
      <c r="IN85" s="42"/>
    </row>
    <row r="86" spans="1:248" s="51" customFormat="1" ht="75" x14ac:dyDescent="0.3">
      <c r="A86" s="52"/>
      <c r="B86" s="53" t="s">
        <v>65</v>
      </c>
      <c r="C86" s="5"/>
      <c r="D86" s="5"/>
      <c r="E86" s="3"/>
      <c r="F86" s="3">
        <f t="shared" ref="F86:F87" si="3">E86*D86</f>
        <v>0</v>
      </c>
    </row>
    <row r="87" spans="1:248" s="51" customFormat="1" x14ac:dyDescent="0.3">
      <c r="A87" s="50"/>
      <c r="B87" s="58" t="s">
        <v>62</v>
      </c>
      <c r="C87" s="5" t="s">
        <v>4</v>
      </c>
      <c r="D87" s="5">
        <v>2</v>
      </c>
      <c r="E87" s="3"/>
      <c r="F87" s="3">
        <f t="shared" si="3"/>
        <v>0</v>
      </c>
    </row>
    <row r="88" spans="1:248" s="7" customFormat="1" x14ac:dyDescent="0.3">
      <c r="A88" s="4"/>
      <c r="B88" s="41" t="s">
        <v>63</v>
      </c>
      <c r="C88" s="5" t="s">
        <v>4</v>
      </c>
      <c r="D88" s="5">
        <v>2</v>
      </c>
      <c r="E88" s="3"/>
      <c r="F88" s="3">
        <f>E88*D88</f>
        <v>0</v>
      </c>
    </row>
    <row r="89" spans="1:248" s="51" customFormat="1" x14ac:dyDescent="0.3">
      <c r="A89" s="50"/>
      <c r="B89" s="58" t="s">
        <v>31</v>
      </c>
      <c r="C89" s="5" t="s">
        <v>4</v>
      </c>
      <c r="D89" s="81" t="s">
        <v>64</v>
      </c>
      <c r="E89" s="3">
        <f>E10+E14+E15+E16</f>
        <v>0</v>
      </c>
      <c r="F89" s="3">
        <f t="shared" ref="F89" si="4">E89*D89</f>
        <v>0</v>
      </c>
    </row>
    <row r="90" spans="1:248" s="7" customFormat="1" x14ac:dyDescent="0.3">
      <c r="A90" s="4"/>
      <c r="B90" s="41" t="s">
        <v>63</v>
      </c>
      <c r="C90" s="5" t="s">
        <v>4</v>
      </c>
      <c r="D90" s="81" t="s">
        <v>64</v>
      </c>
      <c r="E90" s="3">
        <f>E19</f>
        <v>0</v>
      </c>
      <c r="F90" s="3">
        <f>E90*D90</f>
        <v>0</v>
      </c>
    </row>
    <row r="91" spans="1:248" s="7" customFormat="1" x14ac:dyDescent="0.3">
      <c r="A91" s="39"/>
      <c r="B91" s="71"/>
      <c r="C91" s="40"/>
      <c r="D91" s="72"/>
      <c r="E91" s="70" t="s">
        <v>70</v>
      </c>
      <c r="F91" s="67">
        <f>SUM(F87:F90)</f>
        <v>0</v>
      </c>
    </row>
  </sheetData>
  <mergeCells count="1">
    <mergeCell ref="B2:F2"/>
  </mergeCells>
  <pageMargins left="0.59055118110236227" right="0.59055118110236227" top="0.98425196850393704" bottom="0.82677165354330717" header="0.59055118110236227" footer="0.59055118110236227"/>
  <pageSetup paperSize="9" scale="96" fitToHeight="0" orientation="portrait" r:id="rId1"/>
  <headerFooter>
    <oddHeader>&amp;L&amp;9Centre Hospitalier Alpes Leman
74100 ANNEMASSE
&amp;C&amp;10LOT N°1.A: CHAUFFAGE RAFRAICHISSEMENT&amp;R&amp;9PAGE : &amp;P/&amp;N</oddHeader>
    <oddFooter>&amp;L&amp;8ARIA FLUIDES - 0450582518 – 33 allée Galilée 74700 SALLANCHES
Conseils, Etudes Thermiques et Energies Renouvelables</oddFooter>
  </headerFooter>
  <rowBreaks count="4" manualBreakCount="4">
    <brk id="24" max="5" man="1"/>
    <brk id="41" max="5" man="1"/>
    <brk id="66" max="5" man="1"/>
    <brk id="9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CVS</vt:lpstr>
      <vt:lpstr>'DPGF CVS'!Impression_des_titres</vt:lpstr>
      <vt:lpstr>'DPGF CVS'!Zone_d_impression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 PBL</dc:creator>
  <cp:lastModifiedBy>ARIA PROJETS (Julien VOLPI)</cp:lastModifiedBy>
  <cp:revision>17</cp:revision>
  <cp:lastPrinted>2024-10-04T07:56:54Z</cp:lastPrinted>
  <dcterms:created xsi:type="dcterms:W3CDTF">2009-09-01T09:34:28Z</dcterms:created>
  <dcterms:modified xsi:type="dcterms:W3CDTF">2025-01-17T15:38:52Z</dcterms:modified>
</cp:coreProperties>
</file>